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L44" i="1" l="1"/>
  <c r="H57" i="1" l="1"/>
  <c r="H56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4" i="1"/>
  <c r="H25" i="1"/>
  <c r="H26" i="1"/>
  <c r="H67" i="1" l="1"/>
  <c r="H66" i="1"/>
  <c r="H65" i="1"/>
  <c r="H64" i="1"/>
  <c r="H60" i="1"/>
  <c r="H5" i="1" l="1"/>
  <c r="H46" i="1" l="1"/>
  <c r="H75" i="1"/>
  <c r="H68" i="1"/>
  <c r="H73" i="1"/>
  <c r="H71" i="1"/>
  <c r="H69" i="1"/>
  <c r="H63" i="1"/>
  <c r="H62" i="1"/>
  <c r="H58" i="1"/>
  <c r="H55" i="1" l="1"/>
  <c r="H38" i="1"/>
  <c r="H74" i="1" l="1"/>
  <c r="I75" i="1" l="1"/>
  <c r="J75" i="1" s="1"/>
  <c r="L75" i="1" s="1"/>
  <c r="H59" i="1"/>
  <c r="H22" i="1"/>
  <c r="H21" i="1"/>
  <c r="H20" i="1"/>
  <c r="H19" i="1"/>
  <c r="H17" i="1"/>
  <c r="H16" i="1"/>
  <c r="H15" i="1"/>
  <c r="H14" i="1"/>
  <c r="H61" i="1" l="1"/>
  <c r="H23" i="1"/>
  <c r="H13" i="1"/>
  <c r="H18" i="1"/>
  <c r="I58" i="1"/>
  <c r="H1" i="1"/>
  <c r="I23" i="1" l="1"/>
  <c r="J23" i="1" s="1"/>
  <c r="L23" i="1" s="1"/>
  <c r="I28" i="1"/>
  <c r="J28" i="1" s="1"/>
  <c r="I29" i="1"/>
  <c r="J29" i="1" s="1"/>
  <c r="L29" i="1" s="1"/>
  <c r="H12" i="1"/>
  <c r="J58" i="1"/>
  <c r="L58" i="1" s="1"/>
  <c r="I33" i="1"/>
  <c r="I31" i="1"/>
  <c r="J31" i="1" s="1"/>
  <c r="L31" i="1" s="1"/>
  <c r="I60" i="1"/>
  <c r="J60" i="1" s="1"/>
  <c r="L60" i="1" s="1"/>
  <c r="I65" i="1"/>
  <c r="I59" i="1"/>
  <c r="I56" i="1"/>
  <c r="I46" i="1"/>
  <c r="I32" i="1"/>
  <c r="J32" i="1" s="1"/>
  <c r="L32" i="1" s="1"/>
  <c r="I30" i="1"/>
  <c r="J30" i="1" s="1"/>
  <c r="L30" i="1" s="1"/>
  <c r="I66" i="1"/>
  <c r="I64" i="1"/>
  <c r="I57" i="1"/>
  <c r="I14" i="1"/>
  <c r="J14" i="1" s="1"/>
  <c r="I3" i="1"/>
  <c r="J3" i="1" s="1"/>
  <c r="L3" i="1" s="1"/>
  <c r="J57" i="1" l="1"/>
  <c r="L57" i="1" s="1"/>
  <c r="J66" i="1"/>
  <c r="L66" i="1" s="1"/>
  <c r="J46" i="1"/>
  <c r="L46" i="1" s="1"/>
  <c r="J59" i="1"/>
  <c r="L59" i="1" s="1"/>
  <c r="J64" i="1"/>
  <c r="L64" i="1" s="1"/>
  <c r="J56" i="1"/>
  <c r="L56" i="1" s="1"/>
  <c r="J65" i="1"/>
  <c r="L65" i="1" s="1"/>
  <c r="J33" i="1"/>
  <c r="L33" i="1" s="1"/>
  <c r="L28" i="1"/>
  <c r="L27" i="1" s="1"/>
  <c r="L14" i="1"/>
  <c r="I13" i="1"/>
  <c r="J13" i="1" s="1"/>
  <c r="L13" i="1" s="1"/>
  <c r="L12" i="1" s="1"/>
  <c r="L63" i="1" l="1"/>
  <c r="L1" i="1"/>
  <c r="L55" i="1"/>
</calcChain>
</file>

<file path=xl/sharedStrings.xml><?xml version="1.0" encoding="utf-8"?>
<sst xmlns="http://schemas.openxmlformats.org/spreadsheetml/2006/main" count="327" uniqueCount="103">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</sst>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3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 applyAlignment="1" applyProtection="1">
      <alignment horizontal="right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5" sqref="F5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I3" s="2">
        <f>IF(H1,H5/H1,0)</f>
        <v>0</v>
      </c>
      <c r="J3" s="13">
        <f t="shared" ref="J3" si="0">IF(AND(I3=0),0,(IF(AND(I3&lt;=0.2,I3&gt;0),1,(IF(AND(I3&lt;=0.4,I3&gt;0.2),2,(IF(AND(I3&lt;=0.6,I3&gt;0.4),3,(IF(AND(I3&lt;=0.8,I3&gt;0.6),4,(IF(AND(I3&lt;=1,I3&gt;0.8),5,5)))))))))))</f>
        <v>0</v>
      </c>
      <c r="K3" s="3"/>
      <c r="L3" s="2">
        <f>J3*0.15</f>
        <v>0</v>
      </c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9"/>
      <c r="C5" s="9"/>
      <c r="D5" s="9"/>
      <c r="E5" s="9"/>
      <c r="F5" s="9"/>
      <c r="G5" s="2" t="s">
        <v>22</v>
      </c>
      <c r="H5" s="3">
        <f t="shared" ref="H5" si="1">(B5+C5+D5+E5+F5)/1</f>
        <v>0</v>
      </c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4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16">
        <f>J13*0.07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4">
        <f>IF(AND(I14=0),0,(IF(AND(I14&lt;=0.25,I14&gt;0),0.1,(IF(AND(I14&lt;=0.5,I14&gt;0.25),0.25,(IF(AND(I14&lt;=1,I14&gt;0.5),0.5,(IF(AND(I14&lt;=2,I14&gt;1),1,(IF(AND(I14&lt;=3,I14&gt;2),2,(IF(AND(I14&lt;=4,I14&gt;3),3,(IF(AND(I14&lt;=5,I14&gt;4),4,5)))))))))))))))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I15" s="16"/>
      <c r="J15" s="16"/>
      <c r="K15" s="18"/>
      <c r="L15" s="16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I16" s="16"/>
      <c r="J16" s="16"/>
      <c r="K16" s="18"/>
      <c r="L16" s="16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  <c r="I17" s="16"/>
      <c r="J17" s="16"/>
      <c r="K17" s="16"/>
      <c r="L17" s="16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I18" s="16"/>
      <c r="J18" s="16"/>
      <c r="K18" s="18"/>
      <c r="L18" s="16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I19" s="16"/>
      <c r="J19" s="16"/>
      <c r="K19" s="18"/>
      <c r="L19" s="16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I20" s="16"/>
      <c r="J20" s="16"/>
      <c r="K20" s="18"/>
      <c r="L20" s="16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I21" s="16"/>
      <c r="J21" s="16"/>
      <c r="K21" s="18"/>
      <c r="L21" s="16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I22" s="16"/>
      <c r="J22" s="16"/>
      <c r="K22" s="18"/>
      <c r="L22" s="16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17">
        <f>IF(AND(I23=0),0,(IF(AND(I23&lt;=0.2,I23&gt;0),1,(IF(AND(I23&lt;=0.4,I23&gt;0.2),2,(IF(AND(I23&lt;=0.6,I23&gt;0.4),3,(IF(AND(I23&lt;=0.8,I23&gt;0.6),4,(IF(AND(I23&lt;=1,I23&gt;0.8),5,5)))))))))))</f>
        <v>0</v>
      </c>
      <c r="K23" s="18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(B24+C24+D24+E24+F24)/0.1</f>
        <v>0</v>
      </c>
      <c r="I24" s="16"/>
      <c r="J24" s="16"/>
      <c r="K24" s="16"/>
      <c r="L24" s="16"/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(B25+C25+D25+E25+F25)/0.1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(B26+C26+D26+E26+F26)/0.1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3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(B29+C29+D29+E29+F29)/1</f>
        <v>0</v>
      </c>
      <c r="I29" s="2">
        <f>IF(H1,H31/H1,0)</f>
        <v>0</v>
      </c>
      <c r="J29" s="13">
        <f t="shared" si="3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(B30+C30+D30+E30+F30)/1</f>
        <v>0</v>
      </c>
      <c r="I30" s="2">
        <f>IF(H1,(H32+H33*0.5)/H1,0)</f>
        <v>0</v>
      </c>
      <c r="J30" s="13">
        <f t="shared" si="3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(B31+C31+D31+E31+F31)/2</f>
        <v>0</v>
      </c>
      <c r="I31" s="2">
        <f>IF(H1,(H34+H35*0.5)/H1,0)</f>
        <v>0</v>
      </c>
      <c r="J31" s="13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(B32+C32+D32+E32+F32)/0.1</f>
        <v>0</v>
      </c>
      <c r="I32" s="2">
        <f>IF(H1,(H36+H37*0.5+H38*0.1)/H1,0)</f>
        <v>0</v>
      </c>
      <c r="J32" s="13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(B33+C33+D33+E33+F33)/0.2</f>
        <v>0</v>
      </c>
      <c r="I33" s="2">
        <f>IF(H1,(H39+H40+H41)/H1,0)</f>
        <v>0</v>
      </c>
      <c r="J33" s="13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>(B34+C34+D34+E34+F34)/0.2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>(B35+C35+D35+E35+F35)/0.4</f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>(B36+C36+D36+E36+F36)/0.2</f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>(B37+C37+D37+E37+F37)/0.4</f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ref="H38" si="4">(B38+C38+D38+E38+F38)/1</f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>(B39+C39+D39+E39+F39)/0.2</f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>(B40+C40+D40+E40+F40)/0.2</f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>(B41+C41+D41+E41+F41)/0.2</f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L45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"/>
      <c r="C46" s="1"/>
      <c r="D46" s="1"/>
      <c r="E46" s="1"/>
      <c r="F46" s="1"/>
      <c r="G46" s="2" t="s">
        <v>22</v>
      </c>
      <c r="H46" s="3">
        <f>(B46+C46+D46+E46+F46)/1</f>
        <v>0</v>
      </c>
      <c r="I46" s="2">
        <f>IF(H1,H46/H1,0)</f>
        <v>0</v>
      </c>
      <c r="J46" s="13">
        <f>IF(AND(I46=0),0,(IF(AND(I46&lt;=0.2,I46&gt;0),1,(IF(AND(I46&lt;=0.4,I46&gt;0.2),2,(IF(AND(I46&lt;=0.6,I46&gt;0.4),3,(IF(AND(I46&lt;=0.8,I46&gt;0.6),4,(IF(AND(I46&lt;=1,I46&gt;0.8),5,5)))))))))))</f>
        <v>0</v>
      </c>
      <c r="K46" s="3"/>
      <c r="L46" s="2">
        <f>J46*0.05</f>
        <v>0</v>
      </c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18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18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18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(B56+C56+D56+E56+F56)/0.2</f>
        <v>0</v>
      </c>
      <c r="I56" s="2">
        <f>IF(H1,(H56+H57)/H1,0)</f>
        <v>0</v>
      </c>
      <c r="J56" s="13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(B57+C57+D57+E57+F57)/0.2</f>
        <v>0</v>
      </c>
      <c r="I57" s="2">
        <f>IF(H1,H58/H1,0)</f>
        <v>0</v>
      </c>
      <c r="J57" s="13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3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3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(B60+C60+D60+E60+F60)/5</f>
        <v>0</v>
      </c>
      <c r="I60" s="2">
        <f>IF(H1,H60/H1,0)</f>
        <v>0</v>
      </c>
      <c r="J60" s="13">
        <f>IF(AND(I60=0),0,(IF(AND(I60&lt;=0.2,I60&gt;0),1,(IF(AND(I60&lt;=0.4,I60&gt;0.2),2,(IF(AND(I60&lt;=0.6,I60&gt;0.4),3,(IF(AND(I60&lt;=0.8,I60&gt;0.6),4,(IF(AND(I60&lt;=1,I60&gt;0.8),5,5)))))))))))</f>
        <v>0</v>
      </c>
      <c r="K60" s="18" t="s">
        <v>89</v>
      </c>
      <c r="L60" s="16">
        <f>J60*0.1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18">
        <f>(B64+C64+D64+E64+F64)/5</f>
        <v>0</v>
      </c>
      <c r="I64" s="2">
        <f>IF(H1,(H64+H65)/H1,0)</f>
        <v>0</v>
      </c>
      <c r="J64" s="13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18">
        <f>(B65+C65+D65+E65+F65)/5</f>
        <v>0</v>
      </c>
      <c r="I65" s="2">
        <f>IF(H1,(H66+H67)/H1,0)</f>
        <v>0</v>
      </c>
      <c r="J65" s="13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18">
        <f>(B66+C66+D66+E66+F66)/5</f>
        <v>0</v>
      </c>
      <c r="I66" s="2">
        <f>IF(H1,(H68+H69+H70+H71+H72+H73)/H1,0)</f>
        <v>0</v>
      </c>
      <c r="J66" s="13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18">
        <f>(B67+C67+D67+E67+F67)/5</f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3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5">
        <f t="shared" si="5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3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3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5" t="s">
        <v>0</v>
      </c>
      <c r="C76" s="25"/>
      <c r="D76" s="25"/>
      <c r="E76" s="25"/>
      <c r="F76" s="25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20" customFormat="1" ht="48.75" customHeight="1" x14ac:dyDescent="0.4">
      <c r="A78" s="19"/>
      <c r="B78" s="19"/>
      <c r="C78" s="23" t="s">
        <v>95</v>
      </c>
      <c r="D78" s="23"/>
      <c r="E78" s="23"/>
      <c r="F78" s="23"/>
      <c r="G78" s="26" t="s">
        <v>81</v>
      </c>
      <c r="H78" s="26"/>
      <c r="I78" s="23" t="s">
        <v>100</v>
      </c>
      <c r="J78" s="23"/>
      <c r="K78" s="21"/>
      <c r="L78" s="21"/>
    </row>
    <row r="79" spans="1:13" s="20" customFormat="1" ht="21.75" customHeight="1" x14ac:dyDescent="0.4">
      <c r="A79" s="23" t="s">
        <v>99</v>
      </c>
      <c r="B79" s="23"/>
      <c r="C79" s="21" t="s">
        <v>101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20" customFormat="1" ht="26.25" x14ac:dyDescent="0.4">
      <c r="A80" s="23"/>
      <c r="B80" s="23"/>
      <c r="C80" s="21" t="s">
        <v>101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20" customFormat="1" ht="26.25" x14ac:dyDescent="0.4">
      <c r="A81" s="23"/>
      <c r="B81" s="23"/>
      <c r="C81" s="21" t="s">
        <v>102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20" customFormat="1" ht="26.25" x14ac:dyDescent="0.4">
      <c r="A82" s="19"/>
      <c r="B82" s="19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3"/>
    </row>
  </sheetData>
  <sheetProtection algorithmName="SHA-512" hashValue="c+O6BG13zTTz1qRAnP/FWE2REmK3AIm4gKAVg7LxwrOVtDulgTu4nQASek5+pvAbI8NnQI2loENyfMqK+zcgCg==" saltValue="22ziJmOKICF55oJVFEFCww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2023-12-07T16:35:38Z</dcterms:modified>
</cp:coreProperties>
</file>